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eu Drive/ABRAÃO JR/- FUNCAP/Cientista-chefe - Inovação/GENOV/Núcleo de Bolsas/"/>
    </mc:Choice>
  </mc:AlternateContent>
  <xr:revisionPtr revIDLastSave="0" documentId="8_{937B5F42-6180-B443-9C4F-19F1BACB2A70}" xr6:coauthVersionLast="47" xr6:coauthVersionMax="47" xr10:uidLastSave="{00000000-0000-0000-0000-000000000000}"/>
  <bookViews>
    <workbookView xWindow="780" yWindow="1000" windowWidth="27640" windowHeight="15340" activeTab="2" xr2:uid="{D63FC5A3-21FC-7D43-A825-EBA6D91B222E}"/>
  </bookViews>
  <sheets>
    <sheet name="Cronograma e entregáveis" sheetId="2" r:id="rId1"/>
    <sheet name="Equipe executora" sheetId="3" r:id="rId2"/>
    <sheet name="Orçamento (Funcap e Inst. Parc)" sheetId="1" r:id="rId3"/>
  </sheets>
  <definedNames>
    <definedName name="_Toc96368177" localSheetId="0">'Cronograma e entregáveis'!$A$20</definedName>
    <definedName name="_Toc96368181" localSheetId="1">'Equipe executora'!$A$11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1" i="1" l="1"/>
  <c r="D120" i="1"/>
  <c r="G35" i="1"/>
  <c r="G36" i="1"/>
  <c r="G37" i="1"/>
  <c r="G34" i="1"/>
  <c r="G44" i="1"/>
  <c r="G43" i="1"/>
  <c r="G27" i="1"/>
  <c r="G26" i="1"/>
  <c r="G24" i="1"/>
  <c r="G23" i="1"/>
  <c r="G21" i="1"/>
  <c r="G20" i="1"/>
  <c r="G18" i="1"/>
  <c r="G17" i="1"/>
  <c r="G15" i="1"/>
  <c r="G14" i="1"/>
  <c r="G12" i="1"/>
  <c r="G11" i="1"/>
  <c r="G13" i="1" l="1"/>
  <c r="G33" i="1"/>
  <c r="G22" i="1"/>
  <c r="G25" i="1"/>
  <c r="G19" i="1"/>
  <c r="G42" i="1"/>
  <c r="G46" i="1" s="1"/>
  <c r="G10" i="1"/>
  <c r="G16" i="1"/>
  <c r="G29" i="1" l="1"/>
  <c r="G38" i="1" s="1"/>
  <c r="G47" i="1" s="1"/>
  <c r="D119" i="1" s="1"/>
</calcChain>
</file>

<file path=xl/sharedStrings.xml><?xml version="1.0" encoding="utf-8"?>
<sst xmlns="http://schemas.openxmlformats.org/spreadsheetml/2006/main" count="267" uniqueCount="150">
  <si>
    <t>Item</t>
  </si>
  <si>
    <t>Especificação</t>
  </si>
  <si>
    <t>Unidade</t>
  </si>
  <si>
    <t>Qde.</t>
  </si>
  <si>
    <t>Pessoal e Encargos</t>
  </si>
  <si>
    <t>1.1</t>
  </si>
  <si>
    <t>Texto texto texto (se houver)</t>
  </si>
  <si>
    <t>Meses</t>
  </si>
  <si>
    <t>1.2</t>
  </si>
  <si>
    <t>Texto texto texto (se houver ... incluir)</t>
  </si>
  <si>
    <t>Verba</t>
  </si>
  <si>
    <t>Diárias – Custeio para Viagens</t>
  </si>
  <si>
    <t>2.1</t>
  </si>
  <si>
    <t>Internacionais</t>
  </si>
  <si>
    <t>Und</t>
  </si>
  <si>
    <t>2.2</t>
  </si>
  <si>
    <t>Nacionais</t>
  </si>
  <si>
    <t>Passagens Rodoviárias/Aéreas</t>
  </si>
  <si>
    <t>3.1</t>
  </si>
  <si>
    <t>3.2</t>
  </si>
  <si>
    <t>Material de Consumo</t>
  </si>
  <si>
    <t>4.1</t>
  </si>
  <si>
    <t>4.2</t>
  </si>
  <si>
    <t>Kg</t>
  </si>
  <si>
    <t>Serviços de Terceiros Pessoa Física</t>
  </si>
  <si>
    <t>5.1</t>
  </si>
  <si>
    <t>Horas</t>
  </si>
  <si>
    <t>5.2</t>
  </si>
  <si>
    <t>Serviços de Terceiros Pessoa Jurídica</t>
  </si>
  <si>
    <t>6.1</t>
  </si>
  <si>
    <t>6.2</t>
  </si>
  <si>
    <t>SUBTOTAL (ITENS 1 a 6)</t>
  </si>
  <si>
    <t>Bolsas BIT FUNCAP</t>
  </si>
  <si>
    <t>SUBTOTAL – DESPESAS DE CUSTEIO (ITENS 1 a 7)</t>
  </si>
  <si>
    <t>Material Permanente</t>
  </si>
  <si>
    <t>8.1</t>
  </si>
  <si>
    <t>8.2</t>
  </si>
  <si>
    <t>Obs: O modelo de orçamento servirá como base para construção do Plano de Trabalho e facilitará o processo de contratação &amp; pagamento do projeto, após aprovação na FUNCAP</t>
  </si>
  <si>
    <t>Modelo de Orçamento Detalhado para Propostas de Projetos de Inovação Pública / Programa Cientista Chefe - FUNCAP</t>
  </si>
  <si>
    <t xml:space="preserve">3.3 Cronograma de execução </t>
  </si>
  <si>
    <t>Etapas</t>
  </si>
  <si>
    <t>Atividades</t>
  </si>
  <si>
    <t>Duração (meses)</t>
  </si>
  <si>
    <t>Início (MM/AAAA)</t>
  </si>
  <si>
    <t>Término (MM/AAAA)</t>
  </si>
  <si>
    <t>1.</t>
  </si>
  <si>
    <t>1.1.</t>
  </si>
  <si>
    <t>1.2.</t>
  </si>
  <si>
    <t>1.3.</t>
  </si>
  <si>
    <t>1.N.</t>
  </si>
  <si>
    <t>2.</t>
  </si>
  <si>
    <t>2.1.</t>
  </si>
  <si>
    <t>2.2.</t>
  </si>
  <si>
    <t>2.3.</t>
  </si>
  <si>
    <t>2.N.</t>
  </si>
  <si>
    <t>3.</t>
  </si>
  <si>
    <t>3.1.</t>
  </si>
  <si>
    <t>3.2.</t>
  </si>
  <si>
    <t>3.3.</t>
  </si>
  <si>
    <t>3.N.</t>
  </si>
  <si>
    <t>3.4 Listagem de entregáveis</t>
  </si>
  <si>
    <t>Nome da entrega</t>
  </si>
  <si>
    <t>Descrição da entrega</t>
  </si>
  <si>
    <t>Etapa(s) associada(s)</t>
  </si>
  <si>
    <t>Marco de Controle?</t>
  </si>
  <si>
    <t>(Sim ou Não)</t>
  </si>
  <si>
    <t>Data (MM/AAAA)</t>
  </si>
  <si>
    <t>Nome</t>
  </si>
  <si>
    <t>Titulação</t>
  </si>
  <si>
    <t>Instituição de Afiliação</t>
  </si>
  <si>
    <t>Tipo de Bolsa FUNCAP</t>
  </si>
  <si>
    <t>Função no Projeto</t>
  </si>
  <si>
    <t>Currículo lattes</t>
  </si>
  <si>
    <t>Nome do(a) Coordenador(a)</t>
  </si>
  <si>
    <t>Maior título</t>
  </si>
  <si>
    <t>Programa de Pós-graduação e/ou IES associado(a)</t>
  </si>
  <si>
    <t>Tipo de bolsa, segundo a tabela de bolsas da FUNCAP e a dedicação (parcial ou integral)</t>
  </si>
  <si>
    <t>Coordenação</t>
  </si>
  <si>
    <t>Link</t>
  </si>
  <si>
    <t>Nome de membro da equipe (se houver), ou “a definir”</t>
  </si>
  <si>
    <t>Afiliação</t>
  </si>
  <si>
    <t>Tipo de contratação</t>
  </si>
  <si>
    <t>Currículo Lattes</t>
  </si>
  <si>
    <t>Nome do profissional (se houver), ou “a definir”</t>
  </si>
  <si>
    <t>Instituição / empresa / programa de pós-graduação</t>
  </si>
  <si>
    <t>Exemplos: terceirizados, celetistas etc.</t>
  </si>
  <si>
    <t>Nome do colaborador (se houver), ou “a definir”</t>
  </si>
  <si>
    <t>Grupo de pesquisa, empresa ou IES associado(a)</t>
  </si>
  <si>
    <t>Nome do voluntário (se houver), ou “a definir”</t>
  </si>
  <si>
    <t>5.1 Orçamento detalhado dos recursos a serem solicitados à FUNCAP</t>
  </si>
  <si>
    <t>Bolsa Tipo BIT-PIJ  (tempo parcial) para pesquisador NOME NOME NOME</t>
  </si>
  <si>
    <t>Bolsa Tipo BIT-PIM 2  (tempo integral) para pesquisador NOME NOME NOME</t>
  </si>
  <si>
    <t>7.1</t>
  </si>
  <si>
    <t>7.2</t>
  </si>
  <si>
    <t>7.3</t>
  </si>
  <si>
    <t>7.N.</t>
  </si>
  <si>
    <t>Bolsa Tipo TEXTO TEXTO para pesquisador (A Definir)</t>
  </si>
  <si>
    <t>Valor Unitário (R$)</t>
  </si>
  <si>
    <t>Valor Total FUNCAP (R$)</t>
  </si>
  <si>
    <t>x`</t>
  </si>
  <si>
    <t>5.2 Cronograma financeiro anual de recursos a serem solicitados à FUNCAP (por ano)</t>
  </si>
  <si>
    <t>Ano</t>
  </si>
  <si>
    <t>Despesas de Custeio</t>
  </si>
  <si>
    <t>Despesas de Bolsas</t>
  </si>
  <si>
    <t>Despesas de Capital</t>
  </si>
  <si>
    <t>Total Anual</t>
  </si>
  <si>
    <t>Marco de Controle</t>
  </si>
  <si>
    <t>202X</t>
  </si>
  <si>
    <t>Soma</t>
  </si>
  <si>
    <t>Elementos esperados:
•	O(s) Marco(s) de Controle estão descritos na seção Listagem de Entregas e devem ser vinculadas ao cronograma financeiro anual de recursos a serem solicitados à FUNCAP para fins de controle e liberação de recursos.</t>
  </si>
  <si>
    <t>5.3 Orçamento detalhado de recursos do projeto oriundos de instituições parcerias (se houver)</t>
  </si>
  <si>
    <t>Despesas de custeio</t>
  </si>
  <si>
    <t>Quantidade</t>
  </si>
  <si>
    <t>Valor Total Instituições Parceiras (R$)</t>
  </si>
  <si>
    <t>4.</t>
  </si>
  <si>
    <t>4.1.</t>
  </si>
  <si>
    <t>4.2.</t>
  </si>
  <si>
    <t>4.N.</t>
  </si>
  <si>
    <t>5.</t>
  </si>
  <si>
    <t>5.1.</t>
  </si>
  <si>
    <t>5.2.</t>
  </si>
  <si>
    <t>5.N.</t>
  </si>
  <si>
    <t>6.</t>
  </si>
  <si>
    <t>6.1.</t>
  </si>
  <si>
    <t>6.2.</t>
  </si>
  <si>
    <t>6.N.</t>
  </si>
  <si>
    <t>Subtotal de despesas de custeio (itens 1 a 6)</t>
  </si>
  <si>
    <t>Despesas de bolsas</t>
  </si>
  <si>
    <t>7.</t>
  </si>
  <si>
    <t>Bolsas de Instituições Parceiras</t>
  </si>
  <si>
    <t>7.1.</t>
  </si>
  <si>
    <t>7.2.</t>
  </si>
  <si>
    <t>Subtotal de despesas de custeio (item 7)</t>
  </si>
  <si>
    <t>Despesas de capital</t>
  </si>
  <si>
    <t>8.</t>
  </si>
  <si>
    <t>8.1.</t>
  </si>
  <si>
    <t>8.2.</t>
  </si>
  <si>
    <t>8.N.</t>
  </si>
  <si>
    <t>Subtotal de despesas de capital (item 8)</t>
  </si>
  <si>
    <t>Valor total de recursos oriundos de instituições parceiras (custeio, bolsas e capital)</t>
  </si>
  <si>
    <t>5.4 Orçamento consolidado – FUNCAP e instituições parcerias</t>
  </si>
  <si>
    <t>Orçamento do projeto</t>
  </si>
  <si>
    <t>Valor solicitado à FUNCAP</t>
  </si>
  <si>
    <t>Valor de instituições parceiras (se houver)</t>
  </si>
  <si>
    <t>Valor total</t>
  </si>
  <si>
    <t>CASO HAJA ORÇAMENTO PREVISTO DE INSTITUIÇÕES PARCEIRAS</t>
  </si>
  <si>
    <t>Valor total de recursos solicitados à FUNCAP (custeio, bolsas e capital)</t>
  </si>
  <si>
    <t>4.2 Bolsistas do projeto a serem remunerados pela FUNCAP</t>
  </si>
  <si>
    <t xml:space="preserve">4.3 Outros tipos de profissionais a atuarem no projeto com recursos da FUNCAP (se houver)
</t>
  </si>
  <si>
    <t>4.4 Colaboradores não remunerados pela Funcap (se houver)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</si>
</sst>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2">
    <font>
      <sz val="12"/>
      <color theme="1"/>
      <name val="Calibri"/>
      <family val="2"/>
      <scheme val="minor"/>
    </font>
    <font>
      <b/>
      <sz val="13"/>
      <color theme="1"/>
      <name val="Times Roman"/>
    </font>
    <font>
      <sz val="12"/>
      <color theme="1"/>
      <name val="Times Roman"/>
    </font>
    <font>
      <b/>
      <sz val="12"/>
      <color theme="1"/>
      <name val="Times Roman"/>
    </font>
    <font>
      <b/>
      <sz val="10"/>
      <color rgb="FF000000"/>
      <name val="Times Roman"/>
    </font>
    <font>
      <sz val="10"/>
      <color rgb="FF000000"/>
      <name val="Times Roman"/>
    </font>
    <font>
      <b/>
      <sz val="6"/>
      <color rgb="FF000000"/>
      <name val="Times Roman"/>
    </font>
    <font>
      <b/>
      <sz val="12"/>
      <color rgb="FF000000"/>
      <name val="Times Roman"/>
    </font>
    <font>
      <b/>
      <sz val="11"/>
      <color rgb="FF000000"/>
      <name val="Times Roman"/>
    </font>
    <font>
      <sz val="11"/>
      <color rgb="FF000000"/>
      <name val="Times Roman"/>
    </font>
    <font>
      <b/>
      <sz val="14"/>
      <color theme="0"/>
      <name val="Times Roman"/>
    </font>
    <font>
      <sz val="12"/>
      <color rgb="FF000000"/>
      <name val="Times Roman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4" fontId="7" fillId="5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0" fillId="7" borderId="0" xfId="0" applyFont="1" applyFill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6" borderId="0" xfId="0" applyFont="1" applyFill="1" applyAlignment="1">
      <alignment horizontal="center"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75F98-6DFF-164C-8CCC-0C4582683883}">
  <dimension ref="A2:E26"/>
  <sheetViews>
    <sheetView workbookViewId="0">
      <selection activeCell="K17" sqref="K17"/>
    </sheetView>
  </sheetViews>
  <sheetFormatPr baseColWidth="10" defaultRowHeight="16"/>
  <cols>
    <col min="1" max="1" width="10.83203125" style="1"/>
    <col min="2" max="2" width="50.1640625" style="1" customWidth="1"/>
    <col min="3" max="3" width="11.6640625" style="1" customWidth="1"/>
    <col min="4" max="4" width="15.83203125" style="1" customWidth="1"/>
    <col min="5" max="5" width="16" style="1" customWidth="1"/>
    <col min="6" max="16384" width="10.83203125" style="1"/>
  </cols>
  <sheetData>
    <row r="2" spans="1:5">
      <c r="A2" s="22" t="s">
        <v>39</v>
      </c>
    </row>
    <row r="4" spans="1:5" ht="31" customHeight="1">
      <c r="A4" s="23" t="s">
        <v>40</v>
      </c>
      <c r="B4" s="23" t="s">
        <v>41</v>
      </c>
      <c r="C4" s="23" t="s">
        <v>42</v>
      </c>
      <c r="D4" s="23" t="s">
        <v>43</v>
      </c>
      <c r="E4" s="23" t="s">
        <v>44</v>
      </c>
    </row>
    <row r="5" spans="1:5" ht="17">
      <c r="A5" s="36" t="s">
        <v>45</v>
      </c>
      <c r="B5" s="26" t="s">
        <v>46</v>
      </c>
      <c r="C5" s="37"/>
      <c r="D5" s="37"/>
      <c r="E5" s="37"/>
    </row>
    <row r="6" spans="1:5" ht="17">
      <c r="A6" s="36"/>
      <c r="B6" s="26" t="s">
        <v>47</v>
      </c>
      <c r="C6" s="37"/>
      <c r="D6" s="37"/>
      <c r="E6" s="37"/>
    </row>
    <row r="7" spans="1:5" ht="17">
      <c r="A7" s="36"/>
      <c r="B7" s="26" t="s">
        <v>48</v>
      </c>
      <c r="C7" s="37"/>
      <c r="D7" s="37"/>
      <c r="E7" s="37"/>
    </row>
    <row r="8" spans="1:5" ht="17">
      <c r="A8" s="36"/>
      <c r="B8" s="26" t="s">
        <v>49</v>
      </c>
      <c r="C8" s="37"/>
      <c r="D8" s="37"/>
      <c r="E8" s="37"/>
    </row>
    <row r="9" spans="1:5" ht="17">
      <c r="A9" s="34" t="s">
        <v>50</v>
      </c>
      <c r="B9" s="27" t="s">
        <v>51</v>
      </c>
      <c r="C9" s="34"/>
      <c r="D9" s="34"/>
      <c r="E9" s="34"/>
    </row>
    <row r="10" spans="1:5" ht="17">
      <c r="A10" s="34"/>
      <c r="B10" s="28" t="s">
        <v>52</v>
      </c>
      <c r="C10" s="34"/>
      <c r="D10" s="34"/>
      <c r="E10" s="34"/>
    </row>
    <row r="11" spans="1:5" ht="17">
      <c r="A11" s="34"/>
      <c r="B11" s="28" t="s">
        <v>53</v>
      </c>
      <c r="C11" s="34"/>
      <c r="D11" s="34"/>
      <c r="E11" s="34"/>
    </row>
    <row r="12" spans="1:5" ht="17">
      <c r="A12" s="34"/>
      <c r="B12" s="29" t="s">
        <v>54</v>
      </c>
      <c r="C12" s="34"/>
      <c r="D12" s="34"/>
      <c r="E12" s="34"/>
    </row>
    <row r="13" spans="1:5" ht="17">
      <c r="A13" s="34" t="s">
        <v>55</v>
      </c>
      <c r="B13" s="27" t="s">
        <v>56</v>
      </c>
      <c r="C13" s="34"/>
      <c r="D13" s="34"/>
      <c r="E13" s="34"/>
    </row>
    <row r="14" spans="1:5" ht="17">
      <c r="A14" s="34"/>
      <c r="B14" s="28" t="s">
        <v>57</v>
      </c>
      <c r="C14" s="34"/>
      <c r="D14" s="34"/>
      <c r="E14" s="34"/>
    </row>
    <row r="15" spans="1:5" ht="17">
      <c r="A15" s="34"/>
      <c r="B15" s="28" t="s">
        <v>58</v>
      </c>
      <c r="C15" s="34"/>
      <c r="D15" s="34"/>
      <c r="E15" s="34"/>
    </row>
    <row r="16" spans="1:5" ht="17">
      <c r="A16" s="34"/>
      <c r="B16" s="29" t="s">
        <v>59</v>
      </c>
      <c r="C16" s="34"/>
      <c r="D16" s="34"/>
      <c r="E16" s="34"/>
    </row>
    <row r="20" spans="1:5">
      <c r="A20" s="22" t="s">
        <v>60</v>
      </c>
    </row>
    <row r="22" spans="1:5" ht="34">
      <c r="A22" s="35" t="s">
        <v>61</v>
      </c>
      <c r="B22" s="35" t="s">
        <v>62</v>
      </c>
      <c r="C22" s="35" t="s">
        <v>63</v>
      </c>
      <c r="D22" s="23" t="s">
        <v>64</v>
      </c>
      <c r="E22" s="35" t="s">
        <v>66</v>
      </c>
    </row>
    <row r="23" spans="1:5" ht="17">
      <c r="A23" s="35"/>
      <c r="B23" s="35"/>
      <c r="C23" s="35"/>
      <c r="D23" s="23" t="s">
        <v>65</v>
      </c>
      <c r="E23" s="35"/>
    </row>
    <row r="24" spans="1:5" ht="17">
      <c r="A24" s="21" t="s">
        <v>45</v>
      </c>
      <c r="B24" s="21"/>
      <c r="C24" s="21"/>
      <c r="D24" s="21"/>
      <c r="E24" s="30"/>
    </row>
    <row r="25" spans="1:5" ht="17">
      <c r="A25" s="31" t="s">
        <v>50</v>
      </c>
      <c r="B25" s="31"/>
      <c r="C25" s="21"/>
      <c r="D25" s="21"/>
      <c r="E25" s="30"/>
    </row>
    <row r="26" spans="1:5" ht="17">
      <c r="A26" s="31" t="s">
        <v>55</v>
      </c>
      <c r="B26" s="31"/>
      <c r="C26" s="21"/>
      <c r="D26" s="21"/>
      <c r="E26" s="30"/>
    </row>
  </sheetData>
  <mergeCells count="16">
    <mergeCell ref="A5:A8"/>
    <mergeCell ref="C5:C8"/>
    <mergeCell ref="D5:D8"/>
    <mergeCell ref="E5:E8"/>
    <mergeCell ref="A9:A12"/>
    <mergeCell ref="C9:C12"/>
    <mergeCell ref="D9:D12"/>
    <mergeCell ref="E9:E12"/>
    <mergeCell ref="A13:A16"/>
    <mergeCell ref="C13:C16"/>
    <mergeCell ref="D13:D16"/>
    <mergeCell ref="E13:E16"/>
    <mergeCell ref="A22:A23"/>
    <mergeCell ref="B22:B23"/>
    <mergeCell ref="C22:C23"/>
    <mergeCell ref="E22:E2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B2D38-8A1F-5541-A3D9-8B36D235B85A}">
  <dimension ref="A2:F23"/>
  <sheetViews>
    <sheetView topLeftCell="A14" workbookViewId="0">
      <selection activeCell="K17" sqref="K17"/>
    </sheetView>
  </sheetViews>
  <sheetFormatPr baseColWidth="10" defaultRowHeight="16"/>
  <cols>
    <col min="1" max="1" width="35.5" style="1" customWidth="1"/>
    <col min="2" max="2" width="21.83203125" style="1" customWidth="1"/>
    <col min="3" max="3" width="25.5" style="1" customWidth="1"/>
    <col min="4" max="4" width="33.33203125" style="1" customWidth="1"/>
    <col min="5" max="5" width="21.5" style="1" customWidth="1"/>
    <col min="6" max="6" width="21.6640625" style="1" customWidth="1"/>
    <col min="7" max="16384" width="10.83203125" style="1"/>
  </cols>
  <sheetData>
    <row r="2" spans="1:6">
      <c r="A2" s="22" t="s">
        <v>147</v>
      </c>
    </row>
    <row r="4" spans="1:6" ht="17">
      <c r="A4" s="23" t="s">
        <v>67</v>
      </c>
      <c r="B4" s="23" t="s">
        <v>68</v>
      </c>
      <c r="C4" s="23" t="s">
        <v>69</v>
      </c>
      <c r="D4" s="23" t="s">
        <v>70</v>
      </c>
      <c r="E4" s="23" t="s">
        <v>71</v>
      </c>
      <c r="F4" s="23" t="s">
        <v>72</v>
      </c>
    </row>
    <row r="5" spans="1:6" ht="41" customHeight="1">
      <c r="A5" s="24" t="s">
        <v>73</v>
      </c>
      <c r="B5" s="24" t="s">
        <v>74</v>
      </c>
      <c r="C5" s="24" t="s">
        <v>75</v>
      </c>
      <c r="D5" s="24" t="s">
        <v>76</v>
      </c>
      <c r="E5" s="24" t="s">
        <v>77</v>
      </c>
      <c r="F5" s="24" t="s">
        <v>78</v>
      </c>
    </row>
    <row r="6" spans="1:6" ht="41" customHeight="1">
      <c r="A6" s="24" t="s">
        <v>79</v>
      </c>
      <c r="B6" s="24" t="s">
        <v>74</v>
      </c>
      <c r="C6" s="24" t="s">
        <v>75</v>
      </c>
      <c r="D6" s="24" t="s">
        <v>76</v>
      </c>
      <c r="E6" s="24"/>
      <c r="F6" s="24" t="s">
        <v>78</v>
      </c>
    </row>
    <row r="7" spans="1:6" ht="41" customHeight="1">
      <c r="A7" s="24" t="s">
        <v>79</v>
      </c>
      <c r="B7" s="24" t="s">
        <v>74</v>
      </c>
      <c r="C7" s="24" t="s">
        <v>75</v>
      </c>
      <c r="D7" s="24" t="s">
        <v>76</v>
      </c>
      <c r="E7" s="24"/>
      <c r="F7" s="24" t="s">
        <v>78</v>
      </c>
    </row>
    <row r="11" spans="1:6" ht="68">
      <c r="A11" s="55" t="s">
        <v>148</v>
      </c>
    </row>
    <row r="13" spans="1:6" ht="17">
      <c r="A13" s="23" t="s">
        <v>67</v>
      </c>
      <c r="B13" s="23" t="s">
        <v>68</v>
      </c>
      <c r="C13" s="23" t="s">
        <v>80</v>
      </c>
      <c r="D13" s="23" t="s">
        <v>81</v>
      </c>
      <c r="E13" s="23" t="s">
        <v>71</v>
      </c>
      <c r="F13" s="23" t="s">
        <v>82</v>
      </c>
    </row>
    <row r="14" spans="1:6" ht="37" customHeight="1">
      <c r="A14" s="24" t="s">
        <v>83</v>
      </c>
      <c r="B14" s="24" t="s">
        <v>74</v>
      </c>
      <c r="C14" s="24" t="s">
        <v>84</v>
      </c>
      <c r="D14" s="24" t="s">
        <v>85</v>
      </c>
      <c r="E14" s="24"/>
      <c r="F14" s="24" t="s">
        <v>78</v>
      </c>
    </row>
    <row r="15" spans="1:6" ht="37" customHeight="1">
      <c r="A15" s="24" t="s">
        <v>83</v>
      </c>
      <c r="B15" s="24" t="s">
        <v>74</v>
      </c>
      <c r="C15" s="24" t="s">
        <v>84</v>
      </c>
      <c r="D15" s="24" t="s">
        <v>85</v>
      </c>
      <c r="E15" s="25"/>
      <c r="F15" s="24" t="s">
        <v>78</v>
      </c>
    </row>
    <row r="19" spans="1:5">
      <c r="A19" s="22" t="s">
        <v>149</v>
      </c>
    </row>
    <row r="21" spans="1:5" ht="17">
      <c r="A21" s="23" t="s">
        <v>67</v>
      </c>
      <c r="B21" s="23" t="s">
        <v>68</v>
      </c>
      <c r="C21" s="23" t="s">
        <v>80</v>
      </c>
      <c r="D21" s="23" t="s">
        <v>71</v>
      </c>
      <c r="E21" s="23" t="s">
        <v>72</v>
      </c>
    </row>
    <row r="22" spans="1:5" ht="30">
      <c r="A22" s="24" t="s">
        <v>86</v>
      </c>
      <c r="B22" s="24" t="s">
        <v>74</v>
      </c>
      <c r="C22" s="24" t="s">
        <v>87</v>
      </c>
      <c r="D22" s="24"/>
      <c r="E22" s="24" t="s">
        <v>78</v>
      </c>
    </row>
    <row r="23" spans="1:5" ht="30">
      <c r="A23" s="24" t="s">
        <v>88</v>
      </c>
      <c r="B23" s="24" t="s">
        <v>74</v>
      </c>
      <c r="C23" s="24" t="s">
        <v>87</v>
      </c>
      <c r="D23" s="25"/>
      <c r="E23" s="24" t="s">
        <v>78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8198B-B6BC-BF4E-BA40-445A893E77F4}">
  <dimension ref="B2:L121"/>
  <sheetViews>
    <sheetView tabSelected="1" zoomScale="108" workbookViewId="0">
      <selection activeCell="A119" sqref="A119:XFD121"/>
    </sheetView>
  </sheetViews>
  <sheetFormatPr baseColWidth="10" defaultRowHeight="16"/>
  <cols>
    <col min="1" max="1" width="2.33203125" style="1" customWidth="1"/>
    <col min="2" max="2" width="10.83203125" style="1" customWidth="1"/>
    <col min="3" max="3" width="59.1640625" style="1" customWidth="1"/>
    <col min="4" max="4" width="13.6640625" style="1" customWidth="1"/>
    <col min="5" max="5" width="10.83203125" style="1" customWidth="1"/>
    <col min="6" max="6" width="11.83203125" style="1" customWidth="1"/>
    <col min="7" max="7" width="14.83203125" style="1" customWidth="1"/>
    <col min="8" max="8" width="20.83203125" style="1" customWidth="1"/>
    <col min="9" max="16384" width="10.83203125" style="1"/>
  </cols>
  <sheetData>
    <row r="2" spans="2:7" ht="17">
      <c r="B2" s="53" t="s">
        <v>38</v>
      </c>
      <c r="C2" s="53"/>
      <c r="D2" s="53"/>
      <c r="E2" s="53"/>
      <c r="F2" s="53"/>
      <c r="G2" s="53"/>
    </row>
    <row r="3" spans="2:7">
      <c r="B3" s="54" t="s">
        <v>37</v>
      </c>
      <c r="C3" s="54"/>
      <c r="D3" s="54"/>
      <c r="E3" s="54"/>
      <c r="F3" s="54"/>
      <c r="G3" s="54"/>
    </row>
    <row r="4" spans="2:7">
      <c r="B4" s="54"/>
      <c r="C4" s="54"/>
      <c r="D4" s="54"/>
      <c r="E4" s="54"/>
      <c r="F4" s="54"/>
      <c r="G4" s="54"/>
    </row>
    <row r="5" spans="2:7">
      <c r="B5" s="2"/>
      <c r="C5" s="2"/>
      <c r="D5" s="2"/>
      <c r="E5" s="2"/>
      <c r="F5" s="2"/>
      <c r="G5" s="2"/>
    </row>
    <row r="6" spans="2:7">
      <c r="B6" s="51" t="s">
        <v>89</v>
      </c>
      <c r="C6" s="51"/>
      <c r="D6" s="51"/>
      <c r="E6" s="51"/>
      <c r="F6" s="51"/>
      <c r="G6" s="51"/>
    </row>
    <row r="8" spans="2:7" ht="18" customHeight="1">
      <c r="B8" s="3"/>
      <c r="C8" s="48" t="s">
        <v>111</v>
      </c>
      <c r="D8" s="48"/>
      <c r="E8" s="48"/>
      <c r="F8" s="48"/>
      <c r="G8" s="48"/>
    </row>
    <row r="9" spans="2:7" ht="27" customHeight="1">
      <c r="B9" s="3" t="s">
        <v>0</v>
      </c>
      <c r="C9" s="3" t="s">
        <v>1</v>
      </c>
      <c r="D9" s="3" t="s">
        <v>2</v>
      </c>
      <c r="E9" s="3" t="s">
        <v>3</v>
      </c>
      <c r="F9" s="3" t="s">
        <v>97</v>
      </c>
      <c r="G9" s="3" t="s">
        <v>98</v>
      </c>
    </row>
    <row r="10" spans="2:7" ht="18" customHeight="1">
      <c r="B10" s="4">
        <v>1</v>
      </c>
      <c r="C10" s="39" t="s">
        <v>4</v>
      </c>
      <c r="D10" s="39"/>
      <c r="E10" s="39"/>
      <c r="F10" s="39"/>
      <c r="G10" s="5">
        <f>SUM(G11:G12)</f>
        <v>2000</v>
      </c>
    </row>
    <row r="11" spans="2:7" ht="18" customHeight="1">
      <c r="B11" s="6" t="s">
        <v>5</v>
      </c>
      <c r="C11" s="7" t="s">
        <v>6</v>
      </c>
      <c r="D11" s="6" t="s">
        <v>7</v>
      </c>
      <c r="E11" s="8">
        <v>10</v>
      </c>
      <c r="F11" s="9">
        <v>100</v>
      </c>
      <c r="G11" s="9">
        <f>E11*F11</f>
        <v>1000</v>
      </c>
    </row>
    <row r="12" spans="2:7" ht="18" customHeight="1">
      <c r="B12" s="6" t="s">
        <v>8</v>
      </c>
      <c r="C12" s="7" t="s">
        <v>9</v>
      </c>
      <c r="D12" s="6" t="s">
        <v>10</v>
      </c>
      <c r="E12" s="8">
        <v>10</v>
      </c>
      <c r="F12" s="9">
        <v>100</v>
      </c>
      <c r="G12" s="9">
        <f>E12*F12</f>
        <v>1000</v>
      </c>
    </row>
    <row r="13" spans="2:7" ht="18" customHeight="1">
      <c r="B13" s="4">
        <v>2</v>
      </c>
      <c r="C13" s="39" t="s">
        <v>11</v>
      </c>
      <c r="D13" s="39"/>
      <c r="E13" s="39"/>
      <c r="F13" s="39"/>
      <c r="G13" s="5">
        <f>SUM(G14:G15)</f>
        <v>2000</v>
      </c>
    </row>
    <row r="14" spans="2:7" ht="18" customHeight="1">
      <c r="B14" s="6" t="s">
        <v>12</v>
      </c>
      <c r="C14" s="7" t="s">
        <v>13</v>
      </c>
      <c r="D14" s="6" t="s">
        <v>14</v>
      </c>
      <c r="E14" s="8">
        <v>10</v>
      </c>
      <c r="F14" s="9">
        <v>100</v>
      </c>
      <c r="G14" s="9">
        <f>E14*F14</f>
        <v>1000</v>
      </c>
    </row>
    <row r="15" spans="2:7" ht="18" customHeight="1">
      <c r="B15" s="6" t="s">
        <v>15</v>
      </c>
      <c r="C15" s="7" t="s">
        <v>16</v>
      </c>
      <c r="D15" s="6" t="s">
        <v>14</v>
      </c>
      <c r="E15" s="8">
        <v>10</v>
      </c>
      <c r="F15" s="9">
        <v>100</v>
      </c>
      <c r="G15" s="9">
        <f>E15*F15</f>
        <v>1000</v>
      </c>
    </row>
    <row r="16" spans="2:7" ht="18" customHeight="1">
      <c r="B16" s="4">
        <v>3</v>
      </c>
      <c r="C16" s="39" t="s">
        <v>17</v>
      </c>
      <c r="D16" s="39"/>
      <c r="E16" s="39"/>
      <c r="F16" s="39"/>
      <c r="G16" s="5">
        <f>SUM(G17:G18)</f>
        <v>2000</v>
      </c>
    </row>
    <row r="17" spans="2:7" ht="18" customHeight="1">
      <c r="B17" s="6" t="s">
        <v>18</v>
      </c>
      <c r="C17" s="7" t="s">
        <v>13</v>
      </c>
      <c r="D17" s="6" t="s">
        <v>14</v>
      </c>
      <c r="E17" s="8">
        <v>10</v>
      </c>
      <c r="F17" s="9">
        <v>100</v>
      </c>
      <c r="G17" s="9">
        <f>E17*F17</f>
        <v>1000</v>
      </c>
    </row>
    <row r="18" spans="2:7" ht="18" customHeight="1">
      <c r="B18" s="6" t="s">
        <v>19</v>
      </c>
      <c r="C18" s="7" t="s">
        <v>16</v>
      </c>
      <c r="D18" s="6" t="s">
        <v>14</v>
      </c>
      <c r="E18" s="8">
        <v>10</v>
      </c>
      <c r="F18" s="9">
        <v>100</v>
      </c>
      <c r="G18" s="9">
        <f>E18*F18</f>
        <v>1000</v>
      </c>
    </row>
    <row r="19" spans="2:7" ht="18" customHeight="1">
      <c r="B19" s="4">
        <v>4</v>
      </c>
      <c r="C19" s="39" t="s">
        <v>20</v>
      </c>
      <c r="D19" s="39"/>
      <c r="E19" s="39"/>
      <c r="F19" s="39"/>
      <c r="G19" s="5">
        <f>SUM(G20:G21)</f>
        <v>2000</v>
      </c>
    </row>
    <row r="20" spans="2:7" ht="18" customHeight="1">
      <c r="B20" s="6" t="s">
        <v>21</v>
      </c>
      <c r="C20" s="7" t="s">
        <v>6</v>
      </c>
      <c r="D20" s="6" t="s">
        <v>14</v>
      </c>
      <c r="E20" s="8">
        <v>10</v>
      </c>
      <c r="F20" s="9">
        <v>100</v>
      </c>
      <c r="G20" s="9">
        <f>E20*F20</f>
        <v>1000</v>
      </c>
    </row>
    <row r="21" spans="2:7" ht="18" customHeight="1">
      <c r="B21" s="6" t="s">
        <v>22</v>
      </c>
      <c r="C21" s="7" t="s">
        <v>9</v>
      </c>
      <c r="D21" s="6" t="s">
        <v>23</v>
      </c>
      <c r="E21" s="8">
        <v>10</v>
      </c>
      <c r="F21" s="9">
        <v>100</v>
      </c>
      <c r="G21" s="9">
        <f>E21*F21</f>
        <v>1000</v>
      </c>
    </row>
    <row r="22" spans="2:7" ht="18" customHeight="1">
      <c r="B22" s="4">
        <v>5</v>
      </c>
      <c r="C22" s="39" t="s">
        <v>24</v>
      </c>
      <c r="D22" s="39"/>
      <c r="E22" s="39"/>
      <c r="F22" s="39"/>
      <c r="G22" s="5">
        <f>SUM(G23:G24)</f>
        <v>2000</v>
      </c>
    </row>
    <row r="23" spans="2:7" ht="18" customHeight="1">
      <c r="B23" s="6" t="s">
        <v>25</v>
      </c>
      <c r="C23" s="7" t="s">
        <v>6</v>
      </c>
      <c r="D23" s="6" t="s">
        <v>26</v>
      </c>
      <c r="E23" s="8">
        <v>10</v>
      </c>
      <c r="F23" s="9">
        <v>100</v>
      </c>
      <c r="G23" s="9">
        <f>E23*F23</f>
        <v>1000</v>
      </c>
    </row>
    <row r="24" spans="2:7" ht="18" customHeight="1">
      <c r="B24" s="6" t="s">
        <v>27</v>
      </c>
      <c r="C24" s="7" t="s">
        <v>9</v>
      </c>
      <c r="D24" s="6" t="s">
        <v>26</v>
      </c>
      <c r="E24" s="8">
        <v>10</v>
      </c>
      <c r="F24" s="9">
        <v>100</v>
      </c>
      <c r="G24" s="9">
        <f>E24*F24</f>
        <v>1000</v>
      </c>
    </row>
    <row r="25" spans="2:7" ht="18" customHeight="1">
      <c r="B25" s="4">
        <v>6</v>
      </c>
      <c r="C25" s="39" t="s">
        <v>28</v>
      </c>
      <c r="D25" s="39"/>
      <c r="E25" s="39"/>
      <c r="F25" s="39"/>
      <c r="G25" s="5">
        <f>SUM(G26:G27)</f>
        <v>2000</v>
      </c>
    </row>
    <row r="26" spans="2:7" ht="18" customHeight="1">
      <c r="B26" s="6" t="s">
        <v>29</v>
      </c>
      <c r="C26" s="7" t="s">
        <v>6</v>
      </c>
      <c r="D26" s="6" t="s">
        <v>10</v>
      </c>
      <c r="E26" s="8">
        <v>10</v>
      </c>
      <c r="F26" s="9">
        <v>100</v>
      </c>
      <c r="G26" s="9">
        <f>E26*F26</f>
        <v>1000</v>
      </c>
    </row>
    <row r="27" spans="2:7" ht="18" customHeight="1">
      <c r="B27" s="6" t="s">
        <v>30</v>
      </c>
      <c r="C27" s="7" t="s">
        <v>9</v>
      </c>
      <c r="D27" s="6" t="s">
        <v>10</v>
      </c>
      <c r="E27" s="8">
        <v>10</v>
      </c>
      <c r="F27" s="9">
        <v>100</v>
      </c>
      <c r="G27" s="9">
        <f>E27*F27</f>
        <v>1000</v>
      </c>
    </row>
    <row r="28" spans="2:7" ht="18" customHeight="1">
      <c r="B28" s="6"/>
      <c r="C28" s="7"/>
      <c r="D28" s="6"/>
      <c r="E28" s="6"/>
      <c r="F28" s="6"/>
      <c r="G28" s="6"/>
    </row>
    <row r="29" spans="2:7" ht="18" customHeight="1">
      <c r="B29" s="3"/>
      <c r="C29" s="44" t="s">
        <v>31</v>
      </c>
      <c r="D29" s="44"/>
      <c r="E29" s="44"/>
      <c r="F29" s="44"/>
      <c r="G29" s="10">
        <f>G10+G13+G16+G19+G22+G25</f>
        <v>12000</v>
      </c>
    </row>
    <row r="30" spans="2:7" ht="18" customHeight="1">
      <c r="B30" s="11"/>
      <c r="C30" s="52"/>
      <c r="D30" s="52"/>
      <c r="E30" s="52"/>
      <c r="F30" s="52"/>
      <c r="G30" s="11"/>
    </row>
    <row r="31" spans="2:7" ht="18" customHeight="1">
      <c r="B31" s="12"/>
      <c r="C31" s="46" t="s">
        <v>127</v>
      </c>
      <c r="D31" s="46"/>
      <c r="E31" s="46"/>
      <c r="F31" s="46"/>
      <c r="G31" s="46"/>
    </row>
    <row r="32" spans="2:7" ht="31" customHeight="1">
      <c r="B32" s="12" t="s">
        <v>0</v>
      </c>
      <c r="C32" s="12" t="s">
        <v>1</v>
      </c>
      <c r="D32" s="12" t="s">
        <v>2</v>
      </c>
      <c r="E32" s="12" t="s">
        <v>3</v>
      </c>
      <c r="F32" s="3" t="s">
        <v>97</v>
      </c>
      <c r="G32" s="3" t="s">
        <v>98</v>
      </c>
    </row>
    <row r="33" spans="2:12" ht="18" customHeight="1">
      <c r="B33" s="4">
        <v>7</v>
      </c>
      <c r="C33" s="39" t="s">
        <v>32</v>
      </c>
      <c r="D33" s="39"/>
      <c r="E33" s="39"/>
      <c r="F33" s="39"/>
      <c r="G33" s="5">
        <f>SUM(G34:G37)</f>
        <v>236000</v>
      </c>
    </row>
    <row r="34" spans="2:12" ht="18" customHeight="1">
      <c r="B34" s="6" t="s">
        <v>92</v>
      </c>
      <c r="C34" s="7" t="s">
        <v>90</v>
      </c>
      <c r="D34" s="6" t="s">
        <v>7</v>
      </c>
      <c r="E34" s="8">
        <v>24</v>
      </c>
      <c r="F34" s="9">
        <v>5000</v>
      </c>
      <c r="G34" s="9">
        <f>E34*F34</f>
        <v>120000</v>
      </c>
    </row>
    <row r="35" spans="2:12" ht="18" customHeight="1">
      <c r="B35" s="6" t="s">
        <v>93</v>
      </c>
      <c r="C35" s="7" t="s">
        <v>91</v>
      </c>
      <c r="D35" s="6" t="s">
        <v>7</v>
      </c>
      <c r="E35" s="8">
        <v>18</v>
      </c>
      <c r="F35" s="9">
        <v>4000</v>
      </c>
      <c r="G35" s="9">
        <f t="shared" ref="G35:G37" si="0">E35*F35</f>
        <v>72000</v>
      </c>
    </row>
    <row r="36" spans="2:12" ht="18" customHeight="1">
      <c r="B36" s="6" t="s">
        <v>94</v>
      </c>
      <c r="C36" s="7" t="s">
        <v>96</v>
      </c>
      <c r="D36" s="6" t="s">
        <v>7</v>
      </c>
      <c r="E36" s="8">
        <v>12</v>
      </c>
      <c r="F36" s="9">
        <v>3000</v>
      </c>
      <c r="G36" s="9">
        <f t="shared" si="0"/>
        <v>36000</v>
      </c>
    </row>
    <row r="37" spans="2:12" ht="18" customHeight="1">
      <c r="B37" s="6" t="s">
        <v>95</v>
      </c>
      <c r="C37" s="7" t="s">
        <v>96</v>
      </c>
      <c r="D37" s="6" t="s">
        <v>7</v>
      </c>
      <c r="E37" s="8">
        <v>10</v>
      </c>
      <c r="F37" s="9">
        <v>800</v>
      </c>
      <c r="G37" s="9">
        <f t="shared" si="0"/>
        <v>8000</v>
      </c>
    </row>
    <row r="38" spans="2:12" ht="18" customHeight="1">
      <c r="B38" s="13"/>
      <c r="C38" s="44" t="s">
        <v>33</v>
      </c>
      <c r="D38" s="44"/>
      <c r="E38" s="44"/>
      <c r="F38" s="44"/>
      <c r="G38" s="10">
        <f>G29+G33</f>
        <v>248000</v>
      </c>
      <c r="L38" s="1" t="s">
        <v>99</v>
      </c>
    </row>
    <row r="39" spans="2:12" ht="18" customHeight="1">
      <c r="B39" s="11"/>
      <c r="C39" s="52"/>
      <c r="D39" s="52"/>
      <c r="E39" s="52"/>
      <c r="F39" s="52"/>
      <c r="G39" s="11"/>
    </row>
    <row r="40" spans="2:12" ht="18" customHeight="1">
      <c r="B40" s="12"/>
      <c r="C40" s="46" t="s">
        <v>133</v>
      </c>
      <c r="D40" s="46"/>
      <c r="E40" s="46"/>
      <c r="F40" s="46"/>
      <c r="G40" s="46"/>
    </row>
    <row r="41" spans="2:12" ht="31" customHeight="1">
      <c r="B41" s="12" t="s">
        <v>0</v>
      </c>
      <c r="C41" s="12" t="s">
        <v>1</v>
      </c>
      <c r="D41" s="12" t="s">
        <v>2</v>
      </c>
      <c r="E41" s="12" t="s">
        <v>3</v>
      </c>
      <c r="F41" s="3" t="s">
        <v>97</v>
      </c>
      <c r="G41" s="3" t="s">
        <v>98</v>
      </c>
    </row>
    <row r="42" spans="2:12" ht="18" customHeight="1">
      <c r="B42" s="4">
        <v>8</v>
      </c>
      <c r="C42" s="39" t="s">
        <v>34</v>
      </c>
      <c r="D42" s="39"/>
      <c r="E42" s="39"/>
      <c r="F42" s="39"/>
      <c r="G42" s="5">
        <f>SUM(G43:G44)</f>
        <v>20000</v>
      </c>
    </row>
    <row r="43" spans="2:12" ht="18" customHeight="1">
      <c r="B43" s="6" t="s">
        <v>35</v>
      </c>
      <c r="C43" s="7" t="s">
        <v>6</v>
      </c>
      <c r="D43" s="6" t="s">
        <v>14</v>
      </c>
      <c r="E43" s="8">
        <v>10</v>
      </c>
      <c r="F43" s="9">
        <v>1000</v>
      </c>
      <c r="G43" s="9">
        <f>E43*F43</f>
        <v>10000</v>
      </c>
    </row>
    <row r="44" spans="2:12" ht="18" customHeight="1">
      <c r="B44" s="6" t="s">
        <v>36</v>
      </c>
      <c r="C44" s="7" t="s">
        <v>9</v>
      </c>
      <c r="D44" s="6" t="s">
        <v>14</v>
      </c>
      <c r="E44" s="8">
        <v>10</v>
      </c>
      <c r="F44" s="9">
        <v>1000</v>
      </c>
      <c r="G44" s="9">
        <f>E44*F44</f>
        <v>10000</v>
      </c>
    </row>
    <row r="45" spans="2:12" ht="18" customHeight="1">
      <c r="B45" s="6"/>
      <c r="C45" s="7"/>
      <c r="D45" s="6"/>
      <c r="E45" s="6"/>
      <c r="F45" s="6"/>
      <c r="G45" s="6"/>
    </row>
    <row r="46" spans="2:12" ht="18" customHeight="1">
      <c r="B46" s="3"/>
      <c r="C46" s="44" t="s">
        <v>138</v>
      </c>
      <c r="D46" s="44"/>
      <c r="E46" s="44"/>
      <c r="F46" s="44"/>
      <c r="G46" s="10">
        <f>G42</f>
        <v>20000</v>
      </c>
    </row>
    <row r="47" spans="2:12" ht="24" customHeight="1">
      <c r="B47" s="38" t="s">
        <v>146</v>
      </c>
      <c r="C47" s="38"/>
      <c r="D47" s="38"/>
      <c r="E47" s="38"/>
      <c r="F47" s="38"/>
      <c r="G47" s="33">
        <f>G38+G46</f>
        <v>268000</v>
      </c>
    </row>
    <row r="48" spans="2:12" ht="18" customHeight="1"/>
    <row r="49" spans="2:7" ht="18" customHeight="1"/>
    <row r="50" spans="2:7" ht="18" customHeight="1"/>
    <row r="52" spans="2:7">
      <c r="B52" s="41" t="s">
        <v>100</v>
      </c>
      <c r="C52" s="41"/>
      <c r="D52" s="41"/>
      <c r="E52" s="41"/>
      <c r="F52" s="41"/>
      <c r="G52" s="41"/>
    </row>
    <row r="54" spans="2:7" ht="32">
      <c r="B54" s="14" t="s">
        <v>101</v>
      </c>
      <c r="C54" s="14" t="s">
        <v>102</v>
      </c>
      <c r="D54" s="14" t="s">
        <v>103</v>
      </c>
      <c r="E54" s="14" t="s">
        <v>104</v>
      </c>
      <c r="F54" s="14" t="s">
        <v>105</v>
      </c>
      <c r="G54" s="14" t="s">
        <v>106</v>
      </c>
    </row>
    <row r="55" spans="2:7">
      <c r="B55" s="15" t="s">
        <v>107</v>
      </c>
      <c r="C55" s="16"/>
      <c r="D55" s="16"/>
      <c r="E55" s="16"/>
      <c r="F55" s="15"/>
      <c r="G55" s="15"/>
    </row>
    <row r="56" spans="2:7">
      <c r="B56" s="15" t="s">
        <v>107</v>
      </c>
      <c r="C56" s="16"/>
      <c r="D56" s="16"/>
      <c r="E56" s="16"/>
      <c r="F56" s="15"/>
      <c r="G56" s="15"/>
    </row>
    <row r="57" spans="2:7">
      <c r="B57" s="15" t="s">
        <v>107</v>
      </c>
      <c r="C57" s="16"/>
      <c r="D57" s="16"/>
      <c r="E57" s="16"/>
      <c r="F57" s="15"/>
      <c r="G57" s="15"/>
    </row>
    <row r="58" spans="2:7">
      <c r="B58" s="14" t="s">
        <v>108</v>
      </c>
      <c r="C58" s="17"/>
      <c r="D58" s="17"/>
      <c r="E58" s="17"/>
      <c r="F58" s="17"/>
      <c r="G58" s="17"/>
    </row>
    <row r="60" spans="2:7" ht="16" customHeight="1">
      <c r="B60" s="49" t="s">
        <v>109</v>
      </c>
      <c r="C60" s="49"/>
      <c r="D60" s="49"/>
      <c r="E60" s="49"/>
      <c r="F60" s="49"/>
      <c r="G60" s="49"/>
    </row>
    <row r="61" spans="2:7">
      <c r="B61" s="49"/>
      <c r="C61" s="49"/>
      <c r="D61" s="49"/>
      <c r="E61" s="49"/>
      <c r="F61" s="49"/>
      <c r="G61" s="49"/>
    </row>
    <row r="62" spans="2:7">
      <c r="B62" s="49"/>
      <c r="C62" s="49"/>
      <c r="D62" s="49"/>
      <c r="E62" s="49"/>
      <c r="F62" s="49"/>
      <c r="G62" s="49"/>
    </row>
    <row r="66" spans="2:7" ht="19">
      <c r="B66" s="50" t="s">
        <v>145</v>
      </c>
      <c r="C66" s="50"/>
      <c r="D66" s="50"/>
      <c r="E66" s="50"/>
      <c r="F66" s="50"/>
      <c r="G66" s="50"/>
    </row>
    <row r="67" spans="2:7" ht="11" customHeight="1"/>
    <row r="68" spans="2:7">
      <c r="B68" s="41" t="s">
        <v>110</v>
      </c>
      <c r="C68" s="41"/>
      <c r="D68" s="41"/>
      <c r="E68" s="41"/>
      <c r="F68" s="41"/>
      <c r="G68" s="41"/>
    </row>
    <row r="70" spans="2:7">
      <c r="B70" s="48" t="s">
        <v>0</v>
      </c>
      <c r="C70" s="48" t="s">
        <v>111</v>
      </c>
      <c r="D70" s="48"/>
      <c r="E70" s="48"/>
      <c r="F70" s="48"/>
      <c r="G70" s="48"/>
    </row>
    <row r="71" spans="2:7" ht="45">
      <c r="B71" s="48"/>
      <c r="C71" s="3" t="s">
        <v>1</v>
      </c>
      <c r="D71" s="3" t="s">
        <v>2</v>
      </c>
      <c r="E71" s="3" t="s">
        <v>112</v>
      </c>
      <c r="F71" s="3" t="s">
        <v>97</v>
      </c>
      <c r="G71" s="3" t="s">
        <v>113</v>
      </c>
    </row>
    <row r="72" spans="2:7">
      <c r="B72" s="4" t="s">
        <v>45</v>
      </c>
      <c r="C72" s="39" t="s">
        <v>4</v>
      </c>
      <c r="D72" s="39"/>
      <c r="E72" s="39"/>
      <c r="F72" s="39"/>
      <c r="G72" s="4"/>
    </row>
    <row r="73" spans="2:7">
      <c r="B73" s="6" t="s">
        <v>46</v>
      </c>
      <c r="C73" s="7"/>
      <c r="D73" s="6"/>
      <c r="E73" s="6"/>
      <c r="F73" s="6"/>
      <c r="G73" s="6"/>
    </row>
    <row r="74" spans="2:7">
      <c r="B74" s="6" t="s">
        <v>47</v>
      </c>
      <c r="C74" s="7"/>
      <c r="D74" s="6"/>
      <c r="E74" s="6"/>
      <c r="F74" s="6"/>
      <c r="G74" s="6"/>
    </row>
    <row r="75" spans="2:7">
      <c r="B75" s="6" t="s">
        <v>49</v>
      </c>
      <c r="C75" s="7"/>
      <c r="D75" s="6"/>
      <c r="E75" s="6"/>
      <c r="F75" s="6"/>
      <c r="G75" s="6"/>
    </row>
    <row r="76" spans="2:7">
      <c r="B76" s="4" t="s">
        <v>50</v>
      </c>
      <c r="C76" s="39" t="s">
        <v>11</v>
      </c>
      <c r="D76" s="39"/>
      <c r="E76" s="39"/>
      <c r="F76" s="39"/>
      <c r="G76" s="4"/>
    </row>
    <row r="77" spans="2:7">
      <c r="B77" s="6" t="s">
        <v>51</v>
      </c>
      <c r="C77" s="7" t="s">
        <v>13</v>
      </c>
      <c r="D77" s="6"/>
      <c r="E77" s="6"/>
      <c r="F77" s="6"/>
      <c r="G77" s="6"/>
    </row>
    <row r="78" spans="2:7">
      <c r="B78" s="6" t="s">
        <v>52</v>
      </c>
      <c r="C78" s="7" t="s">
        <v>16</v>
      </c>
      <c r="D78" s="6"/>
      <c r="E78" s="6"/>
      <c r="F78" s="6"/>
      <c r="G78" s="6"/>
    </row>
    <row r="79" spans="2:7">
      <c r="B79" s="6" t="s">
        <v>54</v>
      </c>
      <c r="C79" s="7"/>
      <c r="D79" s="6"/>
      <c r="E79" s="6"/>
      <c r="F79" s="6"/>
      <c r="G79" s="6"/>
    </row>
    <row r="80" spans="2:7">
      <c r="B80" s="4" t="s">
        <v>55</v>
      </c>
      <c r="C80" s="39" t="s">
        <v>17</v>
      </c>
      <c r="D80" s="39"/>
      <c r="E80" s="39"/>
      <c r="F80" s="39"/>
      <c r="G80" s="18"/>
    </row>
    <row r="81" spans="2:7">
      <c r="B81" s="6" t="s">
        <v>56</v>
      </c>
      <c r="C81" s="7" t="s">
        <v>13</v>
      </c>
      <c r="D81" s="6"/>
      <c r="E81" s="6"/>
      <c r="F81" s="6"/>
      <c r="G81" s="6"/>
    </row>
    <row r="82" spans="2:7">
      <c r="B82" s="6" t="s">
        <v>57</v>
      </c>
      <c r="C82" s="7" t="s">
        <v>16</v>
      </c>
      <c r="D82" s="6"/>
      <c r="E82" s="6"/>
      <c r="F82" s="6"/>
      <c r="G82" s="6"/>
    </row>
    <row r="83" spans="2:7">
      <c r="B83" s="6" t="s">
        <v>59</v>
      </c>
      <c r="C83" s="7"/>
      <c r="D83" s="6"/>
      <c r="E83" s="6"/>
      <c r="F83" s="6"/>
      <c r="G83" s="6"/>
    </row>
    <row r="84" spans="2:7">
      <c r="B84" s="4" t="s">
        <v>114</v>
      </c>
      <c r="C84" s="39" t="s">
        <v>20</v>
      </c>
      <c r="D84" s="39"/>
      <c r="E84" s="39"/>
      <c r="F84" s="39"/>
      <c r="G84" s="18"/>
    </row>
    <row r="85" spans="2:7">
      <c r="B85" s="6" t="s">
        <v>115</v>
      </c>
      <c r="C85" s="7"/>
      <c r="D85" s="6"/>
      <c r="E85" s="6"/>
      <c r="F85" s="6"/>
      <c r="G85" s="6"/>
    </row>
    <row r="86" spans="2:7">
      <c r="B86" s="6" t="s">
        <v>116</v>
      </c>
      <c r="C86" s="7"/>
      <c r="D86" s="6"/>
      <c r="E86" s="6"/>
      <c r="F86" s="6"/>
      <c r="G86" s="6"/>
    </row>
    <row r="87" spans="2:7">
      <c r="B87" s="6" t="s">
        <v>117</v>
      </c>
      <c r="C87" s="7"/>
      <c r="D87" s="6"/>
      <c r="E87" s="6"/>
      <c r="F87" s="6"/>
      <c r="G87" s="6"/>
    </row>
    <row r="88" spans="2:7">
      <c r="B88" s="4" t="s">
        <v>118</v>
      </c>
      <c r="C88" s="39" t="s">
        <v>24</v>
      </c>
      <c r="D88" s="39"/>
      <c r="E88" s="39"/>
      <c r="F88" s="39"/>
      <c r="G88" s="18"/>
    </row>
    <row r="89" spans="2:7">
      <c r="B89" s="6" t="s">
        <v>119</v>
      </c>
      <c r="C89" s="7"/>
      <c r="D89" s="6"/>
      <c r="E89" s="6"/>
      <c r="F89" s="6"/>
      <c r="G89" s="6"/>
    </row>
    <row r="90" spans="2:7">
      <c r="B90" s="6" t="s">
        <v>120</v>
      </c>
      <c r="C90" s="7"/>
      <c r="D90" s="6"/>
      <c r="E90" s="6"/>
      <c r="F90" s="6"/>
      <c r="G90" s="6"/>
    </row>
    <row r="91" spans="2:7">
      <c r="B91" s="6" t="s">
        <v>121</v>
      </c>
      <c r="C91" s="7"/>
      <c r="D91" s="6"/>
      <c r="E91" s="6"/>
      <c r="F91" s="6"/>
      <c r="G91" s="6"/>
    </row>
    <row r="92" spans="2:7">
      <c r="B92" s="4" t="s">
        <v>122</v>
      </c>
      <c r="C92" s="39" t="s">
        <v>28</v>
      </c>
      <c r="D92" s="39"/>
      <c r="E92" s="39"/>
      <c r="F92" s="39"/>
      <c r="G92" s="18"/>
    </row>
    <row r="93" spans="2:7">
      <c r="B93" s="6" t="s">
        <v>123</v>
      </c>
      <c r="C93" s="7"/>
      <c r="D93" s="6"/>
      <c r="E93" s="6"/>
      <c r="F93" s="6"/>
      <c r="G93" s="6"/>
    </row>
    <row r="94" spans="2:7">
      <c r="B94" s="6" t="s">
        <v>124</v>
      </c>
      <c r="C94" s="7"/>
      <c r="D94" s="6"/>
      <c r="E94" s="6"/>
      <c r="F94" s="6"/>
      <c r="G94" s="6"/>
    </row>
    <row r="95" spans="2:7">
      <c r="B95" s="6" t="s">
        <v>125</v>
      </c>
      <c r="C95" s="7"/>
      <c r="D95" s="6"/>
      <c r="E95" s="6"/>
      <c r="F95" s="6"/>
      <c r="G95" s="6"/>
    </row>
    <row r="96" spans="2:7">
      <c r="B96" s="44" t="s">
        <v>126</v>
      </c>
      <c r="C96" s="44"/>
      <c r="D96" s="44"/>
      <c r="E96" s="44"/>
      <c r="F96" s="44"/>
      <c r="G96" s="19"/>
    </row>
    <row r="97" spans="2:7">
      <c r="B97" s="47"/>
      <c r="C97" s="47"/>
      <c r="D97" s="47"/>
      <c r="E97" s="47"/>
      <c r="F97" s="47"/>
      <c r="G97" s="47"/>
    </row>
    <row r="98" spans="2:7">
      <c r="B98" s="48" t="s">
        <v>0</v>
      </c>
      <c r="C98" s="48" t="s">
        <v>127</v>
      </c>
      <c r="D98" s="48"/>
      <c r="E98" s="48"/>
      <c r="F98" s="48"/>
      <c r="G98" s="48"/>
    </row>
    <row r="99" spans="2:7" ht="45">
      <c r="B99" s="48"/>
      <c r="C99" s="3" t="s">
        <v>1</v>
      </c>
      <c r="D99" s="3" t="s">
        <v>2</v>
      </c>
      <c r="E99" s="3" t="s">
        <v>112</v>
      </c>
      <c r="F99" s="3" t="s">
        <v>97</v>
      </c>
      <c r="G99" s="3" t="s">
        <v>113</v>
      </c>
    </row>
    <row r="100" spans="2:7">
      <c r="B100" s="4" t="s">
        <v>128</v>
      </c>
      <c r="C100" s="43" t="s">
        <v>129</v>
      </c>
      <c r="D100" s="43"/>
      <c r="E100" s="43"/>
      <c r="F100" s="43"/>
      <c r="G100" s="43"/>
    </row>
    <row r="101" spans="2:7">
      <c r="B101" s="6" t="s">
        <v>130</v>
      </c>
      <c r="C101" s="6"/>
      <c r="D101" s="6" t="s">
        <v>7</v>
      </c>
      <c r="E101" s="7"/>
      <c r="F101" s="6"/>
      <c r="G101" s="6"/>
    </row>
    <row r="102" spans="2:7">
      <c r="B102" s="6" t="s">
        <v>131</v>
      </c>
      <c r="C102" s="6"/>
      <c r="D102" s="6" t="s">
        <v>7</v>
      </c>
      <c r="E102" s="7"/>
      <c r="F102" s="6"/>
      <c r="G102" s="6"/>
    </row>
    <row r="103" spans="2:7">
      <c r="B103" s="6" t="s">
        <v>95</v>
      </c>
      <c r="C103" s="7"/>
      <c r="D103" s="6" t="s">
        <v>7</v>
      </c>
      <c r="E103" s="7"/>
      <c r="F103" s="6"/>
      <c r="G103" s="6"/>
    </row>
    <row r="104" spans="2:7">
      <c r="B104" s="44" t="s">
        <v>132</v>
      </c>
      <c r="C104" s="44"/>
      <c r="D104" s="44"/>
      <c r="E104" s="44"/>
      <c r="F104" s="44"/>
      <c r="G104" s="3"/>
    </row>
    <row r="105" spans="2:7">
      <c r="B105" s="45"/>
      <c r="C105" s="45"/>
      <c r="D105" s="45"/>
      <c r="E105" s="45"/>
      <c r="F105" s="45"/>
      <c r="G105" s="45"/>
    </row>
    <row r="106" spans="2:7">
      <c r="B106" s="46" t="s">
        <v>0</v>
      </c>
      <c r="C106" s="46" t="s">
        <v>133</v>
      </c>
      <c r="D106" s="46"/>
      <c r="E106" s="46"/>
      <c r="F106" s="46"/>
      <c r="G106" s="46"/>
    </row>
    <row r="107" spans="2:7" ht="45">
      <c r="B107" s="46"/>
      <c r="C107" s="12" t="s">
        <v>1</v>
      </c>
      <c r="D107" s="12" t="s">
        <v>2</v>
      </c>
      <c r="E107" s="12" t="s">
        <v>112</v>
      </c>
      <c r="F107" s="12" t="s">
        <v>97</v>
      </c>
      <c r="G107" s="12" t="s">
        <v>113</v>
      </c>
    </row>
    <row r="108" spans="2:7">
      <c r="B108" s="4" t="s">
        <v>134</v>
      </c>
      <c r="C108" s="39" t="s">
        <v>34</v>
      </c>
      <c r="D108" s="39"/>
      <c r="E108" s="39"/>
      <c r="F108" s="39"/>
      <c r="G108" s="18"/>
    </row>
    <row r="109" spans="2:7">
      <c r="B109" s="6" t="s">
        <v>135</v>
      </c>
      <c r="C109" s="7"/>
      <c r="D109" s="6"/>
      <c r="E109" s="6"/>
      <c r="F109" s="6"/>
      <c r="G109" s="6"/>
    </row>
    <row r="110" spans="2:7">
      <c r="B110" s="6" t="s">
        <v>136</v>
      </c>
      <c r="C110" s="7"/>
      <c r="D110" s="6"/>
      <c r="E110" s="6"/>
      <c r="F110" s="6"/>
      <c r="G110" s="6"/>
    </row>
    <row r="111" spans="2:7">
      <c r="B111" s="6" t="s">
        <v>137</v>
      </c>
      <c r="C111" s="7"/>
      <c r="D111" s="6"/>
      <c r="E111" s="6"/>
      <c r="F111" s="6"/>
      <c r="G111" s="6"/>
    </row>
    <row r="112" spans="2:7">
      <c r="B112" s="40" t="s">
        <v>138</v>
      </c>
      <c r="C112" s="40"/>
      <c r="D112" s="40"/>
      <c r="E112" s="40"/>
      <c r="F112" s="40"/>
      <c r="G112" s="3"/>
    </row>
    <row r="113" spans="2:7" ht="21" customHeight="1">
      <c r="B113" s="38" t="s">
        <v>139</v>
      </c>
      <c r="C113" s="38"/>
      <c r="D113" s="38"/>
      <c r="E113" s="38"/>
      <c r="F113" s="38"/>
      <c r="G113" s="33">
        <v>0</v>
      </c>
    </row>
    <row r="117" spans="2:7">
      <c r="B117" s="41" t="s">
        <v>140</v>
      </c>
      <c r="C117" s="41"/>
      <c r="D117" s="41"/>
      <c r="E117" s="41"/>
      <c r="F117" s="41"/>
      <c r="G117" s="41"/>
    </row>
    <row r="119" spans="2:7" ht="19" customHeight="1">
      <c r="B119" s="42" t="s">
        <v>141</v>
      </c>
      <c r="C119" s="20" t="s">
        <v>142</v>
      </c>
      <c r="D119" s="32">
        <f>G47</f>
        <v>268000</v>
      </c>
    </row>
    <row r="120" spans="2:7" ht="19" customHeight="1">
      <c r="B120" s="42"/>
      <c r="C120" s="20" t="s">
        <v>143</v>
      </c>
      <c r="D120" s="21">
        <f>G113</f>
        <v>0</v>
      </c>
    </row>
    <row r="121" spans="2:7" ht="19" customHeight="1">
      <c r="B121" s="42"/>
      <c r="C121" s="20" t="s">
        <v>144</v>
      </c>
      <c r="D121" s="32">
        <f>D119+D120</f>
        <v>268000</v>
      </c>
    </row>
  </sheetData>
  <mergeCells count="46">
    <mergeCell ref="C46:F46"/>
    <mergeCell ref="B2:G2"/>
    <mergeCell ref="B3:G4"/>
    <mergeCell ref="C22:F22"/>
    <mergeCell ref="C25:F25"/>
    <mergeCell ref="C29:F29"/>
    <mergeCell ref="C39:F39"/>
    <mergeCell ref="C40:G40"/>
    <mergeCell ref="C42:F42"/>
    <mergeCell ref="C8:G8"/>
    <mergeCell ref="C10:F10"/>
    <mergeCell ref="C13:F13"/>
    <mergeCell ref="C16:F16"/>
    <mergeCell ref="C19:F19"/>
    <mergeCell ref="C33:F33"/>
    <mergeCell ref="C38:F38"/>
    <mergeCell ref="B6:G6"/>
    <mergeCell ref="C31:G31"/>
    <mergeCell ref="C30:F30"/>
    <mergeCell ref="B60:G62"/>
    <mergeCell ref="B68:G68"/>
    <mergeCell ref="B70:B71"/>
    <mergeCell ref="C70:G70"/>
    <mergeCell ref="B66:G66"/>
    <mergeCell ref="B119:B121"/>
    <mergeCell ref="C100:G100"/>
    <mergeCell ref="B104:F104"/>
    <mergeCell ref="B105:G105"/>
    <mergeCell ref="B106:B107"/>
    <mergeCell ref="C106:G106"/>
    <mergeCell ref="B47:F47"/>
    <mergeCell ref="C108:F108"/>
    <mergeCell ref="B112:F112"/>
    <mergeCell ref="B113:F113"/>
    <mergeCell ref="B117:G117"/>
    <mergeCell ref="C92:F92"/>
    <mergeCell ref="B96:F96"/>
    <mergeCell ref="B97:G97"/>
    <mergeCell ref="B98:B99"/>
    <mergeCell ref="C98:G98"/>
    <mergeCell ref="C72:F72"/>
    <mergeCell ref="C76:F76"/>
    <mergeCell ref="C80:F80"/>
    <mergeCell ref="C84:F84"/>
    <mergeCell ref="C88:F88"/>
    <mergeCell ref="B52:G52"/>
  </mergeCells>
  <pageMargins left="0.511811024" right="0.511811024" top="0.78740157499999996" bottom="0.78740157499999996" header="0.31496062000000002" footer="0.31496062000000002"/>
  <ignoredErrors>
    <ignoredError sqref="G13 G16:G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Cronograma e entregáveis</vt:lpstr>
      <vt:lpstr>Equipe executora</vt:lpstr>
      <vt:lpstr>Orçamento (Funcap e Inst. Parc)</vt:lpstr>
      <vt:lpstr>'Cronograma e entregáveis'!_Toc96368177</vt:lpstr>
      <vt:lpstr>'Equipe executora'!_Toc96368181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2022-02-03T23:26:16Z</dcterms:created>
  <dcterms:modified xsi:type="dcterms:W3CDTF">2022-03-07T14:00:18Z</dcterms:modified>
</cp:coreProperties>
</file>